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RedRagon\Desktop\BLUE LAYOUTS WORKING\02 JAN WORKING\New folder (14)\"/>
    </mc:Choice>
  </mc:AlternateContent>
  <xr:revisionPtr revIDLastSave="0" documentId="13_ncr:11_{C911B2DC-F971-40F8-8262-3DD6880390D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id Details" sheetId="1" r:id="rId1"/>
    <sheet name="Summary" sheetId="2" r:id="rId2"/>
  </sheets>
  <definedNames>
    <definedName name="_xlnm.Print_Titles" localSheetId="0">'Bid Details'!$2:$2</definedName>
  </definedNames>
  <calcPr calcId="191029"/>
  <pivotCaches>
    <pivotCache cacheId="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G8" i="1" s="1"/>
  <c r="D7" i="1"/>
  <c r="G7" i="1" s="1"/>
  <c r="D4" i="1"/>
  <c r="G4" i="1" s="1"/>
  <c r="D3" i="1"/>
  <c r="G3" i="1" s="1"/>
  <c r="D9" i="1"/>
  <c r="G9" i="1" s="1"/>
  <c r="D6" i="1"/>
  <c r="G6" i="1" s="1"/>
  <c r="D5" i="1"/>
  <c r="G5" i="1" s="1"/>
  <c r="H3" i="1" l="1"/>
  <c r="H4" i="1"/>
  <c r="H5" i="1"/>
  <c r="H6" i="1"/>
  <c r="H7" i="1"/>
  <c r="H8" i="1"/>
  <c r="H9" i="1"/>
</calcChain>
</file>

<file path=xl/sharedStrings.xml><?xml version="1.0" encoding="utf-8"?>
<sst xmlns="http://schemas.openxmlformats.org/spreadsheetml/2006/main" count="18" uniqueCount="17">
  <si>
    <t>Bid number 1</t>
  </si>
  <si>
    <t>Bid number 3</t>
  </si>
  <si>
    <t>Bid number 4</t>
  </si>
  <si>
    <t>Bid number 5</t>
  </si>
  <si>
    <t>Bid number 6</t>
  </si>
  <si>
    <t>Bid number 7</t>
  </si>
  <si>
    <t>Bid Details</t>
  </si>
  <si>
    <t>BID #</t>
  </si>
  <si>
    <t>DESCRIPTION</t>
  </si>
  <si>
    <t>DATE RECEIVED</t>
  </si>
  <si>
    <t>AMOUNT</t>
  </si>
  <si>
    <t>PERCENT COMPLETE</t>
  </si>
  <si>
    <t>DEADLINE</t>
  </si>
  <si>
    <t>DAYS LEFT</t>
  </si>
  <si>
    <t>Bid number 2</t>
  </si>
  <si>
    <t>Days Remaining On Bids</t>
  </si>
  <si>
    <t xml:space="preserve">DAYS LEFT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</si>
</sst>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0_);\(0\)"/>
  </numFmts>
  <fonts count="8" x14ac:knownFonts="1">
    <font>
      <sz val="11"/>
      <color theme="1" tint="0.499984740745262"/>
      <name val="Calibri"/>
      <family val="2"/>
      <scheme val="minor"/>
    </font>
    <font>
      <sz val="36"/>
      <color theme="4"/>
      <name val="Calibri"/>
      <family val="2"/>
      <scheme val="major"/>
    </font>
    <font>
      <sz val="14"/>
      <color theme="0"/>
      <name val="Calibri"/>
      <family val="2"/>
      <scheme val="major"/>
    </font>
    <font>
      <b/>
      <sz val="20"/>
      <color theme="1" tint="0.499984740745262"/>
      <name val="Calibri"/>
      <family val="2"/>
      <scheme val="minor"/>
    </font>
    <font>
      <sz val="14"/>
      <color theme="1" tint="0.499984740745262"/>
      <name val="Calibri"/>
      <family val="2"/>
      <scheme val="minor"/>
    </font>
    <font>
      <sz val="36"/>
      <name val="Calibri"/>
      <family val="2"/>
      <scheme val="major"/>
    </font>
    <font>
      <sz val="36"/>
      <name val="Abhaya Libre ExtraBold"/>
    </font>
    <font>
      <sz val="11"/>
      <name val="Abhaya Libre ExtraBold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14" fontId="0" fillId="0" borderId="0" xfId="0" applyNumberFormat="1" applyAlignment="1">
      <alignment horizontal="left" vertical="center" inden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right" vertical="center" indent="3"/>
    </xf>
    <xf numFmtId="9" fontId="3" fillId="0" borderId="0" xfId="0" applyNumberFormat="1" applyFont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left" indent="1"/>
    </xf>
    <xf numFmtId="0" fontId="4" fillId="2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center"/>
    </xf>
    <xf numFmtId="0" fontId="7" fillId="0" borderId="0" xfId="0" applyFont="1"/>
  </cellXfs>
  <cellStyles count="2">
    <cellStyle name="Normal" xfId="0" builtinId="0" customBuiltin="1"/>
    <cellStyle name="Title" xfId="1" builtinId="15" customBuiltin="1"/>
  </cellStyles>
  <dxfs count="39">
    <dxf>
      <fill>
        <patternFill patternType="solid">
          <bgColor rgb="FF0070C0"/>
        </patternFill>
      </fill>
    </dxf>
    <dxf>
      <fill>
        <patternFill patternType="solid">
          <bgColor rgb="FF0070C0"/>
        </patternFill>
      </fill>
    </dxf>
    <dxf>
      <fill>
        <patternFill patternType="solid">
          <bgColor rgb="FF0070C0"/>
        </patternFill>
      </fill>
    </dxf>
    <dxf>
      <font>
        <strike val="0"/>
        <outline val="0"/>
        <shadow val="0"/>
        <u val="none"/>
        <vertAlign val="baseline"/>
        <sz val="14"/>
        <color theme="0"/>
        <name val="Calibri"/>
        <scheme val="major"/>
      </font>
      <fill>
        <patternFill patternType="solid">
          <fgColor indexed="64"/>
          <bgColor rgb="FF0070C0"/>
        </patternFill>
      </fill>
      <alignment horizontal="left" vertical="bottom" textRotation="0" wrapText="0" indent="0" justifyLastLine="0" shrinkToFit="0" readingOrder="0"/>
    </dxf>
    <dxf>
      <font>
        <sz val="18"/>
      </font>
    </dxf>
    <dxf>
      <font>
        <sz val="18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sz val="18"/>
      </font>
    </dxf>
    <dxf>
      <font>
        <sz val="18"/>
      </font>
    </dxf>
    <dxf>
      <numFmt numFmtId="165" formatCode="0_);\(0\)"/>
      <alignment horizontal="right" vertical="center" textRotation="0" wrapText="0" indent="3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20"/>
        <color theme="1" tint="0.499984740745262"/>
        <name val="Calibri"/>
        <scheme val="minor"/>
      </font>
      <numFmt numFmtId="13" formatCode="0%"/>
      <alignment horizontal="right" vertical="center" textRotation="0" wrapText="0" indent="0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 tint="-0.249977111117893"/>
          <bgColor theme="5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>
          <bgColor theme="5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2" defaultTableStyle="Bid Tracker" defaultPivotStyle="PivotStyleLight16">
    <tableStyle name="Bid Tracker" pivot="0" count="3" xr9:uid="{00000000-0011-0000-FFFF-FFFF00000000}">
      <tableStyleElement type="wholeTable" dxfId="38"/>
      <tableStyleElement type="headerRow" dxfId="37"/>
      <tableStyleElement type="totalRow" dxfId="36"/>
    </tableStyle>
    <tableStyle name="BidTracker_PivotTable1" table="0" count="4" xr9:uid="{00000000-0011-0000-FFFF-FFFF01000000}">
      <tableStyleElement type="wholeTable" dxfId="35"/>
      <tableStyleElement type="headerRow" dxfId="34"/>
      <tableStyleElement type="pageFieldLabels" dxfId="33"/>
      <tableStyleElement type="pageFieldValues" dxfId="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[Project-Bids-Comparison-Analysis01.xlsx]Summary!BidReport</c:name>
    <c:fmtId val="0"/>
  </c:pivotSource>
  <c:chart>
    <c:autoTitleDeleted val="1"/>
    <c:pivotFmts>
      <c:pivotFmt>
        <c:idx val="0"/>
        <c:spPr>
          <a:solidFill>
            <a:srgbClr val="0070C0"/>
          </a:solidFill>
        </c:spPr>
        <c:marker>
          <c:symbol val="none"/>
        </c:marker>
        <c:dLbl>
          <c:idx val="0"/>
          <c:spPr>
            <a:noFill/>
          </c:spPr>
          <c:txPr>
            <a:bodyPr/>
            <a:lstStyle/>
            <a:p>
              <a:pPr>
                <a:defRPr sz="1400">
                  <a:solidFill>
                    <a:schemeClr val="bg1"/>
                  </a:solidFill>
                </a:defRPr>
              </a:pPr>
              <a:endParaRPr lang="en-U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140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spPr>
              <a:ln w="19050">
                <a:solidFill>
                  <a:schemeClr val="tx1">
                    <a:lumMod val="50000"/>
                    <a:lumOff val="50000"/>
                  </a:schemeClr>
                </a:solidFill>
                <a:tailEnd type="stealth" w="lg" len="lg"/>
              </a:ln>
            </c:spPr>
            <c:trendlineType val="log"/>
            <c:dispRSqr val="0"/>
            <c:dispEq val="0"/>
          </c:trendline>
          <c:cat>
            <c:strRef>
              <c:f>Summary!$C$10:$C$16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strCache>
            </c:strRef>
          </c:cat>
          <c:val>
            <c:numRef>
              <c:f>Summary!$D$10:$D$16</c:f>
              <c:numCache>
                <c:formatCode>General</c:formatCode>
                <c:ptCount val="7"/>
                <c:pt idx="0">
                  <c:v>20</c:v>
                </c:pt>
                <c:pt idx="1">
                  <c:v>10</c:v>
                </c:pt>
                <c:pt idx="2">
                  <c:v>10</c:v>
                </c:pt>
                <c:pt idx="3">
                  <c:v>20</c:v>
                </c:pt>
                <c:pt idx="4">
                  <c:v>2</c:v>
                </c:pt>
                <c:pt idx="5">
                  <c:v>13</c:v>
                </c:pt>
                <c:pt idx="6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52-47C9-89BA-20B609166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273024"/>
        <c:axId val="635880072"/>
      </c:barChart>
      <c:catAx>
        <c:axId val="44427302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635880072"/>
        <c:crosses val="autoZero"/>
        <c:auto val="1"/>
        <c:lblAlgn val="ctr"/>
        <c:lblOffset val="100"/>
        <c:tickLblSkip val="1"/>
        <c:noMultiLvlLbl val="0"/>
      </c:catAx>
      <c:valAx>
        <c:axId val="63588007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 b="0" cap="all" spc="5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</a:defRPr>
                </a:pPr>
                <a:r>
                  <a:rPr lang="en-US" sz="1050" b="0" cap="all" spc="5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j-lt"/>
                  </a:rPr>
                  <a:t>DAYS LEFT</a:t>
                </a:r>
              </a:p>
            </c:rich>
          </c:tx>
          <c:overlay val="0"/>
          <c:spPr>
            <a:solidFill>
              <a:schemeClr val="bg1"/>
            </a:solidFill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444273024"/>
        <c:crosses val="autoZero"/>
        <c:crossBetween val="between"/>
        <c:maj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Summary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Bid Details'!A1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9</xdr:row>
      <xdr:rowOff>200025</xdr:rowOff>
    </xdr:from>
    <xdr:to>
      <xdr:col>2</xdr:col>
      <xdr:colOff>123824</xdr:colOff>
      <xdr:row>10</xdr:row>
      <xdr:rowOff>140970</xdr:rowOff>
    </xdr:to>
    <xdr:sp macro="" textlink="">
      <xdr:nvSpPr>
        <xdr:cNvPr id="2" name="Chart" descr="&quot;&quot;" title="Chart (navigation button)">
          <a:hlinkClick xmlns:r="http://schemas.openxmlformats.org/officeDocument/2006/relationships" r:id="rId1" tooltip="Click to view Chart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1924" y="3600450"/>
          <a:ext cx="914400" cy="274320"/>
        </a:xfrm>
        <a:prstGeom prst="roundRect">
          <a:avLst>
            <a:gd name="adj" fmla="val 0"/>
          </a:avLst>
        </a:prstGeom>
        <a:solidFill>
          <a:schemeClr val="tx1"/>
        </a:solidFill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SUMMARY</a:t>
          </a:r>
        </a:p>
      </xdr:txBody>
    </xdr:sp>
    <xdr:clientData fPrintsWithSheet="0"/>
  </xdr:twoCellAnchor>
  <xdr:twoCellAnchor>
    <xdr:from>
      <xdr:col>6</xdr:col>
      <xdr:colOff>781050</xdr:colOff>
      <xdr:row>0</xdr:row>
      <xdr:rowOff>238125</xdr:rowOff>
    </xdr:from>
    <xdr:to>
      <xdr:col>8</xdr:col>
      <xdr:colOff>57150</xdr:colOff>
      <xdr:row>0</xdr:row>
      <xdr:rowOff>571500</xdr:rowOff>
    </xdr:to>
    <xdr:sp macro="" textlink="">
      <xdr:nvSpPr>
        <xdr:cNvPr id="1025" name="Rectangle 3">
          <a:extLst>
            <a:ext uri="{FF2B5EF4-FFF2-40B4-BE49-F238E27FC236}">
              <a16:creationId xmlns:a16="http://schemas.microsoft.com/office/drawing/2014/main" id="{1DE13C5F-43C7-2AF5-52C8-AA3253E96855}"/>
            </a:ext>
          </a:extLst>
        </xdr:cNvPr>
        <xdr:cNvSpPr>
          <a:spLocks noChangeArrowheads="1"/>
        </xdr:cNvSpPr>
      </xdr:nvSpPr>
      <xdr:spPr bwMode="auto">
        <a:xfrm>
          <a:off x="8001000" y="238125"/>
          <a:ext cx="1514475" cy="3333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12700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114301</xdr:rowOff>
    </xdr:from>
    <xdr:to>
      <xdr:col>8</xdr:col>
      <xdr:colOff>314325</xdr:colOff>
      <xdr:row>6</xdr:row>
      <xdr:rowOff>409576</xdr:rowOff>
    </xdr:to>
    <xdr:graphicFrame macro="">
      <xdr:nvGraphicFramePr>
        <xdr:cNvPr id="2" name="Bids Chart" descr="Comparison of days remaining on bids chart." title="Bid 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0</xdr:row>
      <xdr:rowOff>638173</xdr:rowOff>
    </xdr:from>
    <xdr:to>
      <xdr:col>8</xdr:col>
      <xdr:colOff>180975</xdr:colOff>
      <xdr:row>1</xdr:row>
      <xdr:rowOff>179068</xdr:rowOff>
    </xdr:to>
    <xdr:sp macro="" textlink="">
      <xdr:nvSpPr>
        <xdr:cNvPr id="3" name="Detail" descr="&quot;&quot;" title="Details (navigation button)">
          <a:hlinkClick xmlns:r="http://schemas.openxmlformats.org/officeDocument/2006/relationships" r:id="rId2" tooltip="Click to view Bid Details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514975" y="638173"/>
          <a:ext cx="914400" cy="274320"/>
        </a:xfrm>
        <a:prstGeom prst="roundRect">
          <a:avLst>
            <a:gd name="adj" fmla="val 0"/>
          </a:avLst>
        </a:prstGeom>
        <a:solidFill>
          <a:srgbClr val="0070C0"/>
        </a:solidFill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DETAILS</a:t>
          </a:r>
        </a:p>
      </xdr:txBody>
    </xdr:sp>
    <xdr:clientData fPrintsWithSheet="0"/>
  </xdr:twoCellAnchor>
  <xdr:twoCellAnchor>
    <xdr:from>
      <xdr:col>5</xdr:col>
      <xdr:colOff>104776</xdr:colOff>
      <xdr:row>9</xdr:row>
      <xdr:rowOff>133350</xdr:rowOff>
    </xdr:from>
    <xdr:to>
      <xdr:col>8</xdr:col>
      <xdr:colOff>123826</xdr:colOff>
      <xdr:row>11</xdr:row>
      <xdr:rowOff>285750</xdr:rowOff>
    </xdr:to>
    <xdr:sp macro="" textlink="">
      <xdr:nvSpPr>
        <xdr:cNvPr id="4" name="Rectangular Callout 3" descr="To update the above chart,  right-click this PivotTable and then click Refresh." title="Bid Tracker Tip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524376" y="5172075"/>
          <a:ext cx="1847850" cy="819150"/>
        </a:xfrm>
        <a:prstGeom prst="wedgeRectCallout">
          <a:avLst>
            <a:gd name="adj1" fmla="val -81320"/>
            <a:gd name="adj2" fmla="val -23593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182880" rtlCol="0" anchor="ctr"/>
        <a:lstStyle/>
        <a:p>
          <a:pPr algn="l"/>
          <a:r>
            <a:rPr lang="en-US" sz="1100">
              <a:solidFill>
                <a:schemeClr val="tx1">
                  <a:lumMod val="50000"/>
                  <a:lumOff val="50000"/>
                </a:schemeClr>
              </a:solidFill>
            </a:rPr>
            <a:t>To update the above</a:t>
          </a:r>
          <a:r>
            <a:rPr lang="en-US" sz="1100" baseline="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  <a:r>
            <a:rPr lang="en-US" sz="1100">
              <a:solidFill>
                <a:schemeClr val="tx1">
                  <a:lumMod val="50000"/>
                  <a:lumOff val="50000"/>
                </a:schemeClr>
              </a:solidFill>
            </a:rPr>
            <a:t>chart, </a:t>
          </a:r>
          <a:r>
            <a:rPr lang="en-US" sz="1100" baseline="0">
              <a:solidFill>
                <a:schemeClr val="tx1">
                  <a:lumMod val="50000"/>
                  <a:lumOff val="50000"/>
                </a:schemeClr>
              </a:solidFill>
            </a:rPr>
            <a:t> right-click this PivotTable and then click </a:t>
          </a:r>
          <a:r>
            <a:rPr lang="en-US" sz="1100" b="1" baseline="0">
              <a:solidFill>
                <a:schemeClr val="tx1">
                  <a:lumMod val="50000"/>
                  <a:lumOff val="50000"/>
                </a:schemeClr>
              </a:solidFill>
            </a:rPr>
            <a:t>Refresh</a:t>
          </a:r>
          <a:r>
            <a:rPr lang="en-US" sz="1100" baseline="0">
              <a:solidFill>
                <a:schemeClr val="tx1">
                  <a:lumMod val="50000"/>
                  <a:lumOff val="50000"/>
                </a:schemeClr>
              </a:solidFill>
            </a:rPr>
            <a:t>.</a:t>
          </a:r>
          <a:endParaRPr lang="en-US" sz="11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dRagon" refreshedDate="45293.730573032408" createdVersion="5" refreshedVersion="8" minRefreshableVersion="3" recordCount="7" xr:uid="{00000000-000A-0000-FFFF-FFFF59000000}">
  <cacheSource type="worksheet">
    <worksheetSource name="BidInfo"/>
  </cacheSource>
  <cacheFields count="7">
    <cacheField name="BID #" numFmtId="0">
      <sharedItems containsSemiMixedTypes="0" containsString="0" containsNumber="1" containsInteger="1" minValue="1" maxValue="7" count="7">
        <n v="1"/>
        <n v="2"/>
        <n v="3"/>
        <n v="4"/>
        <n v="5"/>
        <n v="6"/>
        <n v="7"/>
      </sharedItems>
    </cacheField>
    <cacheField name="DESCRIPTION" numFmtId="0">
      <sharedItems/>
    </cacheField>
    <cacheField name="DATE RECEIVED" numFmtId="14">
      <sharedItems containsSemiMixedTypes="0" containsNonDate="0" containsDate="1" containsString="0" minDate="2023-12-05T00:00:00" maxDate="2023-12-24T00:00:00"/>
    </cacheField>
    <cacheField name="AMOUNT" numFmtId="164">
      <sharedItems containsSemiMixedTypes="0" containsString="0" containsNumber="1" containsInteger="1" minValue="1500" maxValue="5000"/>
    </cacheField>
    <cacheField name="PERCENT COMPLETE" numFmtId="9">
      <sharedItems containsSemiMixedTypes="0" containsString="0" containsNumber="1" minValue="0.2" maxValue="0.75"/>
    </cacheField>
    <cacheField name="DEADLINE" numFmtId="14">
      <sharedItems containsSemiMixedTypes="0" containsNonDate="0" containsDate="1" containsString="0" minDate="2024-01-04T00:00:00" maxDate="2024-01-23T00:00:00"/>
    </cacheField>
    <cacheField name="DAYS LEFT" numFmtId="165">
      <sharedItems containsSemiMixedTypes="0" containsString="0" containsNumber="1" containsInteger="1" minValue="2" maxValue="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s v="Bid number 1"/>
    <d v="2023-12-23T00:00:00"/>
    <n v="2000"/>
    <n v="0.5"/>
    <d v="2024-01-22T00:00:00"/>
    <n v="20"/>
  </r>
  <r>
    <x v="1"/>
    <s v="Bid number 2"/>
    <d v="2023-12-13T00:00:00"/>
    <n v="3500"/>
    <n v="0.25"/>
    <d v="2024-01-12T00:00:00"/>
    <n v="10"/>
  </r>
  <r>
    <x v="2"/>
    <s v="Bid number 3"/>
    <d v="2023-12-13T00:00:00"/>
    <n v="5000"/>
    <n v="0.3"/>
    <d v="2024-01-12T00:00:00"/>
    <n v="10"/>
  </r>
  <r>
    <x v="3"/>
    <s v="Bid number 4"/>
    <d v="2023-12-23T00:00:00"/>
    <n v="4000"/>
    <n v="0.2"/>
    <d v="2024-01-22T00:00:00"/>
    <n v="20"/>
  </r>
  <r>
    <x v="4"/>
    <s v="Bid number 5"/>
    <d v="2023-12-05T00:00:00"/>
    <n v="4000"/>
    <n v="0.75"/>
    <d v="2024-01-04T00:00:00"/>
    <n v="2"/>
  </r>
  <r>
    <x v="5"/>
    <s v="Bid number 6"/>
    <d v="2023-12-16T00:00:00"/>
    <n v="1500"/>
    <n v="0.45"/>
    <d v="2024-01-15T00:00:00"/>
    <n v="13"/>
  </r>
  <r>
    <x v="6"/>
    <s v="Bid number 7"/>
    <d v="2023-12-18T00:00:00"/>
    <n v="5000"/>
    <n v="0.65"/>
    <d v="2024-01-17T00:00:00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BidReport" cacheId="3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4" indent="0" compact="0" outline="1" outlineData="1" compactData="0" multipleFieldFilters="0" chartFormat="1">
  <location ref="C9:D16" firstHeaderRow="1" firstDataRow="1" firstDataCol="1"/>
  <pivotFields count="7">
    <pivotField axis="axisRow" compact="0" showAll="0" defaultSubtotal="0">
      <items count="7">
        <item x="0"/>
        <item x="1"/>
        <item x="2"/>
        <item x="3"/>
        <item x="4"/>
        <item x="5"/>
        <item x="6"/>
      </items>
    </pivotField>
    <pivotField compact="0" showAll="0"/>
    <pivotField compact="0" numFmtId="14" showAll="0"/>
    <pivotField compact="0" numFmtId="164" showAll="0"/>
    <pivotField compact="0" numFmtId="9" showAll="0"/>
    <pivotField compact="0" numFmtId="14" showAll="0"/>
    <pivotField dataField="1" compact="0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Items count="1">
    <i/>
  </colItems>
  <dataFields count="1">
    <dataField name="DAYS LEFT " fld="6" baseField="0" baseItem="1"/>
  </dataFields>
  <formats count="12">
    <format dxfId="23">
      <pivotArea field="0" type="button" dataOnly="0" labelOnly="1" outline="0" axis="axisRow" fieldPosition="0"/>
    </format>
    <format dxfId="22">
      <pivotArea dataOnly="0" labelOnly="1" outline="0" axis="axisValues" fieldPosition="0"/>
    </format>
    <format dxfId="21">
      <pivotArea outline="0" collapsedLevelsAreSubtotals="1" fieldPosition="0"/>
    </format>
    <format dxfId="20">
      <pivotArea dataOnly="0" labelOnly="1" outline="0" fieldPosition="0">
        <references count="1">
          <reference field="0" count="0"/>
        </references>
      </pivotArea>
    </format>
    <format dxfId="19">
      <pivotArea dataOnly="0" labelOnly="1" outline="0" axis="axisValues" fieldPosition="0"/>
    </format>
    <format dxfId="18">
      <pivotArea field="0" type="button" dataOnly="0" labelOnly="1" outline="0" axis="axisRow" fieldPosition="0"/>
    </format>
    <format dxfId="17">
      <pivotArea outline="0" collapsedLevelsAreSubtotals="1" fieldPosition="0"/>
    </format>
    <format dxfId="16">
      <pivotArea dataOnly="0" labelOnly="1" outline="0" fieldPosition="0">
        <references count="1">
          <reference field="0" count="0"/>
        </references>
      </pivotArea>
    </format>
    <format dxfId="15">
      <pivotArea field="0" type="button" dataOnly="0" labelOnly="1" outline="0" axis="axisRow" fieldPosition="0"/>
    </format>
    <format dxfId="14">
      <pivotArea dataOnly="0" labelOnly="1" outline="0" axis="axisValues" fieldPosition="0"/>
    </format>
    <format dxfId="2">
      <pivotArea field="0" type="button" dataOnly="0" labelOnly="1" outline="0" axis="axisRow" fieldPosition="0"/>
    </format>
    <format dxfId="1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BidTracker_PivotTable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Bid Report" altTextSummary="List of each bid and days left on bid.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idInfo" displayName="BidInfo" ref="B2:H9" totalsRowShown="0" headerRowDxfId="3" dataDxfId="31">
  <autoFilter ref="B2:H9" xr:uid="{00000000-0009-0000-0100-000001000000}"/>
  <tableColumns count="7">
    <tableColumn id="1" xr3:uid="{00000000-0010-0000-0000-000001000000}" name="BID #" dataDxfId="30"/>
    <tableColumn id="2" xr3:uid="{00000000-0010-0000-0000-000002000000}" name="DESCRIPTION" dataDxfId="29"/>
    <tableColumn id="3" xr3:uid="{00000000-0010-0000-0000-000003000000}" name="DATE RECEIVED" dataDxfId="28"/>
    <tableColumn id="4" xr3:uid="{00000000-0010-0000-0000-000004000000}" name="AMOUNT" dataDxfId="27"/>
    <tableColumn id="5" xr3:uid="{00000000-0010-0000-0000-000005000000}" name="PERCENT COMPLETE" dataDxfId="26"/>
    <tableColumn id="6" xr3:uid="{00000000-0010-0000-0000-000006000000}" name="DEADLINE" dataDxfId="25"/>
    <tableColumn id="7" xr3:uid="{00000000-0010-0000-0000-000007000000}" name="DAYS LEFT" dataDxfId="24">
      <calculatedColumnFormula>BidInfo[[#This Row],[DEADLINE]]-TODAY()</calculatedColumnFormula>
    </tableColumn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="Bid Details" altTextSummary="List of bid details such as Bid #, Description, Date Received, Amount, Percent Complete, Deadline, and Days Left.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Calibri">
      <a:maj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>
    <a:spDef>
      <a:spPr>
        <a:ln/>
      </a:spPr>
      <a:bodyPr vertOverflow="clip" horzOverflow="clip" lIns="182880" rtlCol="0" anchor="ctr"/>
      <a:lstStyle>
        <a:defPPr algn="l">
          <a:defRPr sz="1100">
            <a:solidFill>
              <a:schemeClr val="tx1">
                <a:lumMod val="50000"/>
                <a:lumOff val="50000"/>
              </a:schemeClr>
            </a:solidFill>
          </a:defRPr>
        </a:defPPr>
      </a:lstStyle>
      <a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B1:H9"/>
  <sheetViews>
    <sheetView showGridLines="0" tabSelected="1" workbookViewId="0">
      <selection activeCell="O16" sqref="O16"/>
    </sheetView>
  </sheetViews>
  <sheetFormatPr defaultRowHeight="26.25" customHeight="1" x14ac:dyDescent="0.25"/>
  <cols>
    <col min="1" max="1" width="2.5703125" customWidth="1"/>
    <col min="2" max="2" width="11.7109375" customWidth="1"/>
    <col min="3" max="3" width="28" customWidth="1"/>
    <col min="4" max="4" width="22.42578125" customWidth="1"/>
    <col min="5" max="5" width="16.28515625" customWidth="1"/>
    <col min="6" max="6" width="27.28515625" customWidth="1"/>
    <col min="7" max="7" width="16.7109375" customWidth="1"/>
    <col min="8" max="8" width="16.85546875" customWidth="1"/>
  </cols>
  <sheetData>
    <row r="1" spans="2:8" ht="57.75" customHeight="1" x14ac:dyDescent="0.3">
      <c r="B1" s="12" t="s">
        <v>6</v>
      </c>
      <c r="C1" s="13"/>
    </row>
    <row r="2" spans="2:8" ht="26.25" customHeight="1" x14ac:dyDescent="0.3">
      <c r="B2" s="9" t="s">
        <v>7</v>
      </c>
      <c r="C2" s="9" t="s">
        <v>8</v>
      </c>
      <c r="D2" s="9" t="s">
        <v>9</v>
      </c>
      <c r="E2" s="9" t="s">
        <v>10</v>
      </c>
      <c r="F2" s="9" t="s">
        <v>11</v>
      </c>
      <c r="G2" s="9" t="s">
        <v>12</v>
      </c>
      <c r="H2" s="9" t="s">
        <v>13</v>
      </c>
    </row>
    <row r="3" spans="2:8" ht="26.25" customHeight="1" x14ac:dyDescent="0.25">
      <c r="B3" s="2">
        <v>1</v>
      </c>
      <c r="C3" s="1" t="s">
        <v>0</v>
      </c>
      <c r="D3" s="4">
        <f ca="1">TODAY()-10</f>
        <v>45283</v>
      </c>
      <c r="E3" s="3">
        <v>2000</v>
      </c>
      <c r="F3" s="7">
        <v>0.5</v>
      </c>
      <c r="G3" s="4">
        <f ca="1">BidInfo[[#This Row],[DATE RECEIVED]]+30</f>
        <v>45313</v>
      </c>
      <c r="H3" s="6">
        <f ca="1">BidInfo[[#This Row],[DEADLINE]]-TODAY()</f>
        <v>20</v>
      </c>
    </row>
    <row r="4" spans="2:8" ht="26.25" customHeight="1" x14ac:dyDescent="0.25">
      <c r="B4" s="2">
        <v>2</v>
      </c>
      <c r="C4" s="1" t="s">
        <v>14</v>
      </c>
      <c r="D4" s="4">
        <f ca="1">TODAY()-20</f>
        <v>45273</v>
      </c>
      <c r="E4" s="3">
        <v>3500</v>
      </c>
      <c r="F4" s="7">
        <v>0.25</v>
      </c>
      <c r="G4" s="4">
        <f ca="1">BidInfo[[#This Row],[DATE RECEIVED]]+30</f>
        <v>45303</v>
      </c>
      <c r="H4" s="6">
        <f ca="1">BidInfo[[#This Row],[DEADLINE]]-TODAY()</f>
        <v>10</v>
      </c>
    </row>
    <row r="5" spans="2:8" ht="26.25" customHeight="1" x14ac:dyDescent="0.25">
      <c r="B5" s="2">
        <v>3</v>
      </c>
      <c r="C5" s="1" t="s">
        <v>1</v>
      </c>
      <c r="D5" s="4">
        <f ca="1">TODAY()-20</f>
        <v>45273</v>
      </c>
      <c r="E5" s="3">
        <v>5000</v>
      </c>
      <c r="F5" s="7">
        <v>0.3</v>
      </c>
      <c r="G5" s="4">
        <f ca="1">BidInfo[[#This Row],[DATE RECEIVED]]+30</f>
        <v>45303</v>
      </c>
      <c r="H5" s="6">
        <f ca="1">BidInfo[[#This Row],[DEADLINE]]-TODAY()</f>
        <v>10</v>
      </c>
    </row>
    <row r="6" spans="2:8" ht="26.25" customHeight="1" x14ac:dyDescent="0.25">
      <c r="B6" s="2">
        <v>4</v>
      </c>
      <c r="C6" s="1" t="s">
        <v>2</v>
      </c>
      <c r="D6" s="4">
        <f ca="1">TODAY()-10</f>
        <v>45283</v>
      </c>
      <c r="E6" s="3">
        <v>4000</v>
      </c>
      <c r="F6" s="7">
        <v>0.2</v>
      </c>
      <c r="G6" s="4">
        <f ca="1">BidInfo[[#This Row],[DATE RECEIVED]]+30</f>
        <v>45313</v>
      </c>
      <c r="H6" s="6">
        <f ca="1">BidInfo[[#This Row],[DEADLINE]]-TODAY()</f>
        <v>20</v>
      </c>
    </row>
    <row r="7" spans="2:8" ht="26.25" customHeight="1" x14ac:dyDescent="0.25">
      <c r="B7" s="2">
        <v>5</v>
      </c>
      <c r="C7" s="1" t="s">
        <v>3</v>
      </c>
      <c r="D7" s="4">
        <f ca="1">TODAY()-28</f>
        <v>45265</v>
      </c>
      <c r="E7" s="3">
        <v>4000</v>
      </c>
      <c r="F7" s="7">
        <v>0.75</v>
      </c>
      <c r="G7" s="4">
        <f ca="1">BidInfo[[#This Row],[DATE RECEIVED]]+30</f>
        <v>45295</v>
      </c>
      <c r="H7" s="6">
        <f ca="1">BidInfo[[#This Row],[DEADLINE]]-TODAY()</f>
        <v>2</v>
      </c>
    </row>
    <row r="8" spans="2:8" ht="26.25" customHeight="1" x14ac:dyDescent="0.25">
      <c r="B8" s="2">
        <v>6</v>
      </c>
      <c r="C8" s="1" t="s">
        <v>4</v>
      </c>
      <c r="D8" s="4">
        <f ca="1">TODAY()-17</f>
        <v>45276</v>
      </c>
      <c r="E8" s="3">
        <v>1500</v>
      </c>
      <c r="F8" s="7">
        <v>0.45</v>
      </c>
      <c r="G8" s="4">
        <f ca="1">BidInfo[[#This Row],[DATE RECEIVED]]+30</f>
        <v>45306</v>
      </c>
      <c r="H8" s="6">
        <f ca="1">BidInfo[[#This Row],[DEADLINE]]-TODAY()</f>
        <v>13</v>
      </c>
    </row>
    <row r="9" spans="2:8" ht="26.25" customHeight="1" x14ac:dyDescent="0.25">
      <c r="B9" s="2">
        <v>7</v>
      </c>
      <c r="C9" s="1" t="s">
        <v>5</v>
      </c>
      <c r="D9" s="4">
        <f ca="1">TODAY()-15</f>
        <v>45278</v>
      </c>
      <c r="E9" s="3">
        <v>5000</v>
      </c>
      <c r="F9" s="7">
        <v>0.65</v>
      </c>
      <c r="G9" s="4">
        <f ca="1">BidInfo[[#This Row],[DATE RECEIVED]]+30</f>
        <v>45308</v>
      </c>
      <c r="H9" s="6">
        <f ca="1">BidInfo[[#This Row],[DEADLINE]]-TODAY()</f>
        <v>15</v>
      </c>
    </row>
  </sheetData>
  <conditionalFormatting sqref="F3:F9">
    <cfRule type="dataBar" priority="1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{EFB187CC-4F30-4585-8B6C-724045DA9407}</x14:id>
        </ext>
      </extLst>
    </cfRule>
  </conditionalFormatting>
  <printOptions horizontalCentered="1"/>
  <pageMargins left="0.7" right="0.7" top="0.75" bottom="0.75" header="0.3" footer="0.3"/>
  <pageSetup scale="81" fitToHeight="0" orientation="landscape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B187CC-4F30-4585-8B6C-724045DA9407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F3:F9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autoPageBreaks="0" fitToPage="1"/>
  </sheetPr>
  <dimension ref="B1:I16"/>
  <sheetViews>
    <sheetView showGridLines="0" workbookViewId="0">
      <selection activeCell="K2" sqref="K2"/>
    </sheetView>
  </sheetViews>
  <sheetFormatPr defaultRowHeight="26.25" customHeight="1" x14ac:dyDescent="0.25"/>
  <cols>
    <col min="1" max="1" width="2.5703125" customWidth="1"/>
    <col min="2" max="2" width="9.140625" customWidth="1"/>
    <col min="3" max="3" width="24.7109375" customWidth="1"/>
    <col min="4" max="4" width="20.7109375" customWidth="1"/>
  </cols>
  <sheetData>
    <row r="1" spans="2:9" ht="57.75" customHeight="1" x14ac:dyDescent="0.25">
      <c r="B1" s="11" t="s">
        <v>15</v>
      </c>
      <c r="C1" s="11"/>
      <c r="D1" s="11"/>
      <c r="E1" s="11"/>
      <c r="F1" s="11"/>
      <c r="G1" s="11"/>
      <c r="H1" s="11"/>
      <c r="I1" s="11"/>
    </row>
    <row r="2" spans="2:9" ht="51.75" customHeight="1" x14ac:dyDescent="0.25"/>
    <row r="3" spans="2:9" ht="51.75" customHeight="1" x14ac:dyDescent="0.25"/>
    <row r="4" spans="2:9" ht="51.75" customHeight="1" x14ac:dyDescent="0.25"/>
    <row r="5" spans="2:9" ht="51.75" customHeight="1" x14ac:dyDescent="0.25"/>
    <row r="6" spans="2:9" ht="51.75" customHeight="1" x14ac:dyDescent="0.25"/>
    <row r="7" spans="2:9" ht="35.25" customHeight="1" x14ac:dyDescent="0.25"/>
    <row r="9" spans="2:9" ht="18.75" x14ac:dyDescent="0.3">
      <c r="C9" s="10" t="s">
        <v>7</v>
      </c>
      <c r="D9" s="10" t="s">
        <v>16</v>
      </c>
    </row>
    <row r="10" spans="2:9" ht="26.25" customHeight="1" x14ac:dyDescent="0.25">
      <c r="C10" s="5">
        <v>1</v>
      </c>
      <c r="D10" s="8">
        <v>20</v>
      </c>
    </row>
    <row r="11" spans="2:9" ht="26.25" customHeight="1" x14ac:dyDescent="0.25">
      <c r="C11" s="5">
        <v>2</v>
      </c>
      <c r="D11" s="8">
        <v>10</v>
      </c>
    </row>
    <row r="12" spans="2:9" ht="26.25" customHeight="1" x14ac:dyDescent="0.25">
      <c r="C12" s="5">
        <v>3</v>
      </c>
      <c r="D12" s="8">
        <v>10</v>
      </c>
    </row>
    <row r="13" spans="2:9" ht="26.25" customHeight="1" x14ac:dyDescent="0.25">
      <c r="C13" s="5">
        <v>4</v>
      </c>
      <c r="D13" s="8">
        <v>20</v>
      </c>
    </row>
    <row r="14" spans="2:9" ht="26.25" customHeight="1" x14ac:dyDescent="0.25">
      <c r="C14" s="5">
        <v>5</v>
      </c>
      <c r="D14" s="8">
        <v>2</v>
      </c>
    </row>
    <row r="15" spans="2:9" ht="26.25" customHeight="1" x14ac:dyDescent="0.25">
      <c r="C15" s="5">
        <v>6</v>
      </c>
      <c r="D15" s="8">
        <v>13</v>
      </c>
    </row>
    <row r="16" spans="2:9" ht="26.25" customHeight="1" x14ac:dyDescent="0.25">
      <c r="C16" s="5">
        <v>7</v>
      </c>
      <c r="D16" s="8">
        <v>15</v>
      </c>
    </row>
  </sheetData>
  <mergeCells count="1">
    <mergeCell ref="B1:I1"/>
  </mergeCells>
  <printOptions horizontalCentered="1"/>
  <pageMargins left="0.7" right="0.7" top="0.75" bottom="0.75" header="0.3" footer="0.3"/>
  <pageSetup scale="87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295AD60-B306-4421-A072-3893937230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Bid Details</vt:lpstr>
      <vt:lpstr>Summary</vt:lpstr>
      <vt:lpstr>'Bid Details'!Print_Titles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QM22019</dc:creator>
  <cp:keywords/>
  <cp:lastModifiedBy>QM22019</cp:lastModifiedBy>
  <cp:lastPrinted>2024-01-02T12:35:24Z</cp:lastPrinted>
  <dcterms:created xsi:type="dcterms:W3CDTF">2024-01-02T12:36:17Z</dcterms:created>
  <dcterms:modified xsi:type="dcterms:W3CDTF">2024-01-02T12:36:18Z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TC034273389991</vt:lpwstr>
  </property>
</Properties>
</file>